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RVIETTO LLC\Downloads\"/>
    </mc:Choice>
  </mc:AlternateContent>
  <xr:revisionPtr revIDLastSave="0" documentId="13_ncr:1_{5DF21C5D-1DFB-4978-9114-6ED1F26CDE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" l="1"/>
  <c r="E70" i="1"/>
  <c r="D70" i="1"/>
  <c r="D69" i="1"/>
  <c r="E103" i="1"/>
  <c r="E104" i="1"/>
  <c r="E105" i="1"/>
  <c r="D103" i="1"/>
  <c r="D104" i="1"/>
  <c r="D63" i="1" l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98" i="1"/>
  <c r="E98" i="1" s="1"/>
  <c r="D99" i="1"/>
  <c r="E99" i="1" s="1"/>
  <c r="D100" i="1"/>
  <c r="E100" i="1" s="1"/>
  <c r="D101" i="1"/>
  <c r="E101" i="1" s="1"/>
  <c r="D102" i="1"/>
  <c r="E102" i="1" s="1"/>
  <c r="D9" i="1" l="1"/>
  <c r="D79" i="1" s="1"/>
  <c r="E79" i="1" s="1"/>
  <c r="E9" i="1"/>
  <c r="D10" i="1"/>
  <c r="D80" i="1" s="1"/>
  <c r="E80" i="1" s="1"/>
  <c r="E10" i="1"/>
  <c r="D11" i="1"/>
  <c r="D81" i="1" s="1"/>
  <c r="E81" i="1" s="1"/>
  <c r="E11" i="1"/>
  <c r="D12" i="1"/>
  <c r="D82" i="1" s="1"/>
  <c r="E82" i="1" s="1"/>
  <c r="E12" i="1"/>
  <c r="D13" i="1"/>
  <c r="D83" i="1" s="1"/>
  <c r="E83" i="1" s="1"/>
  <c r="E13" i="1"/>
  <c r="D14" i="1"/>
  <c r="D84" i="1" s="1"/>
  <c r="E84" i="1" s="1"/>
  <c r="E14" i="1"/>
  <c r="D15" i="1"/>
  <c r="D85" i="1" s="1"/>
  <c r="E85" i="1" s="1"/>
  <c r="E15" i="1"/>
  <c r="D16" i="1"/>
  <c r="D86" i="1" s="1"/>
  <c r="E86" i="1" s="1"/>
  <c r="E16" i="1"/>
  <c r="D17" i="1"/>
  <c r="D87" i="1" s="1"/>
  <c r="E87" i="1" s="1"/>
  <c r="E17" i="1"/>
  <c r="D18" i="1"/>
  <c r="D88" i="1" s="1"/>
  <c r="D19" i="1"/>
  <c r="D89" i="1" s="1"/>
  <c r="D20" i="1"/>
  <c r="D90" i="1" s="1"/>
  <c r="E90" i="1" s="1"/>
  <c r="E20" i="1"/>
  <c r="D21" i="1"/>
  <c r="D91" i="1" s="1"/>
  <c r="E91" i="1" s="1"/>
  <c r="E21" i="1"/>
  <c r="D22" i="1"/>
  <c r="D92" i="1" s="1"/>
  <c r="E92" i="1" s="1"/>
  <c r="E22" i="1"/>
  <c r="D23" i="1"/>
  <c r="D93" i="1" s="1"/>
  <c r="E93" i="1" s="1"/>
  <c r="E23" i="1"/>
  <c r="D24" i="1"/>
  <c r="D94" i="1" s="1"/>
  <c r="E94" i="1" s="1"/>
  <c r="E24" i="1"/>
  <c r="D25" i="1"/>
  <c r="D95" i="1" s="1"/>
  <c r="E95" i="1" s="1"/>
  <c r="E25" i="1"/>
  <c r="D26" i="1"/>
  <c r="D96" i="1" s="1"/>
  <c r="E96" i="1" s="1"/>
  <c r="E26" i="1"/>
  <c r="D27" i="1"/>
  <c r="D97" i="1" s="1"/>
  <c r="E97" i="1" s="1"/>
  <c r="E27" i="1"/>
  <c r="D54" i="1" l="1"/>
  <c r="D62" i="1"/>
  <c r="D60" i="1"/>
  <c r="E60" i="1" s="1"/>
  <c r="D58" i="1"/>
  <c r="D56" i="1"/>
  <c r="E56" i="1" s="1"/>
  <c r="D52" i="1"/>
  <c r="D50" i="1"/>
  <c r="E50" i="1" s="1"/>
  <c r="D48" i="1"/>
  <c r="E48" i="1" s="1"/>
  <c r="D46" i="1"/>
  <c r="E46" i="1" s="1"/>
  <c r="D44" i="1"/>
  <c r="E44" i="1" s="1"/>
  <c r="D61" i="1"/>
  <c r="D59" i="1"/>
  <c r="D57" i="1"/>
  <c r="E57" i="1" s="1"/>
  <c r="D55" i="1"/>
  <c r="D53" i="1"/>
  <c r="D51" i="1"/>
  <c r="D49" i="1"/>
  <c r="D47" i="1"/>
  <c r="E47" i="1" s="1"/>
  <c r="D45" i="1"/>
  <c r="E45" i="1" s="1"/>
  <c r="E59" i="1" l="1"/>
  <c r="E62" i="1" s="1"/>
  <c r="E49" i="1"/>
  <c r="E52" i="1" s="1"/>
  <c r="E55" i="1" s="1"/>
  <c r="E58" i="1" s="1"/>
  <c r="E61" i="1" s="1"/>
  <c r="E51" i="1"/>
</calcChain>
</file>

<file path=xl/sharedStrings.xml><?xml version="1.0" encoding="utf-8"?>
<sst xmlns="http://schemas.openxmlformats.org/spreadsheetml/2006/main" count="225" uniqueCount="52">
  <si>
    <t>Модель</t>
  </si>
  <si>
    <t>Размер, мм</t>
  </si>
  <si>
    <t>Кровать Луго</t>
  </si>
  <si>
    <t>Кровать Луго без изголовья</t>
  </si>
  <si>
    <t>Комод Луго</t>
  </si>
  <si>
    <t>Тумбочка Луго</t>
  </si>
  <si>
    <t>Камердинер Луго</t>
  </si>
  <si>
    <t>Подсветка к кровати</t>
  </si>
  <si>
    <t>Туалетный столик Луго</t>
  </si>
  <si>
    <t>1100х550х840</t>
  </si>
  <si>
    <t>Табурет Луго</t>
  </si>
  <si>
    <t xml:space="preserve">Мягкое изголовье к кровати Луго </t>
  </si>
  <si>
    <t>1200-1600х2000</t>
  </si>
  <si>
    <t>1800/2000х2000</t>
  </si>
  <si>
    <t>900/1100х2000</t>
  </si>
  <si>
    <t>1200/1400/1600х2000</t>
  </si>
  <si>
    <t>Складская программа</t>
  </si>
  <si>
    <t>Под заказ 3 недели</t>
  </si>
  <si>
    <t>Кровать RO202</t>
  </si>
  <si>
    <t>Кровать RO201</t>
  </si>
  <si>
    <t>Из сращенного дуба, без НДС</t>
  </si>
  <si>
    <t>Из цельноламельного дуба, без НДС</t>
  </si>
  <si>
    <t>Артикул</t>
  </si>
  <si>
    <t>RO190, RO191, RO192</t>
  </si>
  <si>
    <t>RO193</t>
  </si>
  <si>
    <t>R190</t>
  </si>
  <si>
    <t>R191</t>
  </si>
  <si>
    <t>R192</t>
  </si>
  <si>
    <t>RX190</t>
  </si>
  <si>
    <t>RX191</t>
  </si>
  <si>
    <t>R193</t>
  </si>
  <si>
    <t>R194</t>
  </si>
  <si>
    <t>RO201</t>
  </si>
  <si>
    <t>RO202</t>
  </si>
  <si>
    <t>Прайс в ЕВРО (EUR)</t>
  </si>
  <si>
    <t>Прайс в Российских рублях (RUB)</t>
  </si>
  <si>
    <t>Прайс в Белорусских рублях (BYN)</t>
  </si>
  <si>
    <t>Курс  -</t>
  </si>
  <si>
    <t>350 х 400</t>
  </si>
  <si>
    <t>Обратите внимание на курсы валют - поле закрашено красным цветом. Значение вставлять Курса НБ РБ на день оплаты</t>
  </si>
  <si>
    <t xml:space="preserve">Кровать Баямо </t>
  </si>
  <si>
    <t>Кровать Баямо без изголовья</t>
  </si>
  <si>
    <t>RO194</t>
  </si>
  <si>
    <t>RO195</t>
  </si>
  <si>
    <t>430х300х430</t>
  </si>
  <si>
    <t>Комод Баямо</t>
  </si>
  <si>
    <t>Прикроватная тумбочка Баямо</t>
  </si>
  <si>
    <t>R196</t>
  </si>
  <si>
    <t>R195</t>
  </si>
  <si>
    <t>1100х400х710</t>
  </si>
  <si>
    <t>1100х400х710/760</t>
  </si>
  <si>
    <t>430х300х430/480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</si>
</sst>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vertical="center" wrapText="1"/>
    </xf>
    <xf numFmtId="165" fontId="3" fillId="3" borderId="6" xfId="1" applyNumberFormat="1" applyFont="1" applyFill="1" applyBorder="1" applyAlignment="1">
      <alignment vertical="center" wrapText="1"/>
    </xf>
    <xf numFmtId="165" fontId="3" fillId="3" borderId="6" xfId="1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left" vertical="center" wrapText="1"/>
    </xf>
    <xf numFmtId="0" fontId="0" fillId="0" borderId="0" xfId="0" applyBorder="1"/>
    <xf numFmtId="165" fontId="8" fillId="0" borderId="0" xfId="1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165" fontId="3" fillId="3" borderId="6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vietto/Desktop/&#1050;&#1072;&#1090;&#1072;&#1083;&#1086;&#1075;/&#1050;&#1088;&#1086;&#1074;&#1072;&#1090;&#1080;%20(&#1048;&#1057;&#1061;&#1054;&#1044;&#1053;&#1048;&#1050;)/Lugo/Orvietto%20LUGO%20&#1087;&#1088;&#1072;&#1081;&#1089;%20&#1074;%20&#1045;&#1074;&#1088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">
          <cell r="D2">
            <v>280.65714285714284</v>
          </cell>
          <cell r="E2">
            <v>364.85428571428571</v>
          </cell>
        </row>
        <row r="3">
          <cell r="D3">
            <v>266.6142857142857</v>
          </cell>
          <cell r="E3">
            <v>346.59857142857146</v>
          </cell>
        </row>
        <row r="4">
          <cell r="D4">
            <v>308.71428571428572</v>
          </cell>
          <cell r="E4">
            <v>401.32857142857142</v>
          </cell>
        </row>
        <row r="5">
          <cell r="D5">
            <v>244.98571428571429</v>
          </cell>
          <cell r="E5">
            <v>318.48142857142858</v>
          </cell>
        </row>
        <row r="6">
          <cell r="D6">
            <v>232.71428571428572</v>
          </cell>
          <cell r="E6">
            <v>302.52857142857141</v>
          </cell>
        </row>
        <row r="7">
          <cell r="D7">
            <v>269.08571428571429</v>
          </cell>
          <cell r="E7">
            <v>349.81142857142856</v>
          </cell>
        </row>
        <row r="8">
          <cell r="D8">
            <v>314.68571428571431</v>
          </cell>
          <cell r="E8">
            <v>409.09142857142859</v>
          </cell>
        </row>
        <row r="9">
          <cell r="D9">
            <v>98.457142857142856</v>
          </cell>
          <cell r="E9">
            <v>127.99428571428572</v>
          </cell>
        </row>
        <row r="10">
          <cell r="D10">
            <v>101.67142857142858</v>
          </cell>
          <cell r="E10">
            <v>132.17285714285714</v>
          </cell>
        </row>
        <row r="11">
          <cell r="D11">
            <v>123.48571428571428</v>
          </cell>
        </row>
        <row r="12">
          <cell r="D12">
            <v>125.14285714285714</v>
          </cell>
        </row>
        <row r="13">
          <cell r="D13">
            <v>205</v>
          </cell>
          <cell r="E13">
            <v>274.3</v>
          </cell>
        </row>
        <row r="14">
          <cell r="D14">
            <v>54.3</v>
          </cell>
          <cell r="E14">
            <v>70.59</v>
          </cell>
        </row>
        <row r="15">
          <cell r="D15">
            <v>237.85714285714286</v>
          </cell>
          <cell r="E15">
            <v>309.21428571428572</v>
          </cell>
        </row>
        <row r="16">
          <cell r="D16">
            <v>225.71428571428572</v>
          </cell>
          <cell r="E16">
            <v>293.42857142857144</v>
          </cell>
        </row>
        <row r="17">
          <cell r="D17">
            <v>261.64285714285717</v>
          </cell>
          <cell r="E17">
            <v>340.1357142857143</v>
          </cell>
        </row>
        <row r="18">
          <cell r="D18">
            <v>295.85714285714283</v>
          </cell>
          <cell r="E18">
            <v>384.6142857142857</v>
          </cell>
        </row>
        <row r="19">
          <cell r="D19">
            <v>281</v>
          </cell>
          <cell r="E19">
            <v>365.3</v>
          </cell>
        </row>
        <row r="20">
          <cell r="D20">
            <v>327.14285714285717</v>
          </cell>
          <cell r="E20">
            <v>425.28571428571428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tabSelected="1" zoomScale="85" zoomScaleNormal="85" workbookViewId="0">
      <selection activeCell="J26" sqref="J26"/>
    </sheetView>
  </sheetViews>
  <sheetFormatPr defaultRowHeight="15" x14ac:dyDescent="0.25"/>
  <cols>
    <col min="1" max="2" width="37.5703125" customWidth="1"/>
    <col min="3" max="3" width="25.85546875" customWidth="1"/>
    <col min="4" max="4" width="22.42578125" customWidth="1"/>
    <col min="5" max="5" width="29.5703125" customWidth="1"/>
  </cols>
  <sheetData>
    <row r="1" spans="1:5" x14ac:dyDescent="0.25">
      <c r="A1" s="21" t="s">
        <v>39</v>
      </c>
      <c r="B1" s="21"/>
      <c r="C1" s="21"/>
      <c r="D1" s="21"/>
      <c r="E1" s="21"/>
    </row>
    <row r="2" spans="1:5" ht="45" customHeight="1" x14ac:dyDescent="0.25">
      <c r="A2" s="21"/>
      <c r="B2" s="21"/>
      <c r="C2" s="21"/>
      <c r="D2" s="21"/>
      <c r="E2" s="21"/>
    </row>
    <row r="3" spans="1:5" x14ac:dyDescent="0.25">
      <c r="A3" s="22"/>
      <c r="B3" s="22"/>
      <c r="C3" s="22"/>
      <c r="D3" s="22"/>
      <c r="E3" s="22"/>
    </row>
    <row r="6" spans="1:5" ht="18.75" x14ac:dyDescent="0.3">
      <c r="A6" s="26" t="s">
        <v>34</v>
      </c>
      <c r="B6" s="26"/>
      <c r="C6" s="26"/>
      <c r="D6" s="26"/>
      <c r="E6" s="26"/>
    </row>
    <row r="8" spans="1:5" ht="31.5" x14ac:dyDescent="0.25">
      <c r="A8" s="10" t="s">
        <v>0</v>
      </c>
      <c r="B8" s="10" t="s">
        <v>22</v>
      </c>
      <c r="C8" s="10" t="s">
        <v>1</v>
      </c>
      <c r="D8" s="10" t="s">
        <v>20</v>
      </c>
      <c r="E8" s="10" t="s">
        <v>21</v>
      </c>
    </row>
    <row r="9" spans="1:5" x14ac:dyDescent="0.25">
      <c r="A9" s="6" t="s">
        <v>2</v>
      </c>
      <c r="B9" s="19" t="s">
        <v>23</v>
      </c>
      <c r="C9" s="6" t="s">
        <v>15</v>
      </c>
      <c r="D9" s="7">
        <f>[1]Лист1!D2</f>
        <v>280.65714285714284</v>
      </c>
      <c r="E9" s="7">
        <f>[1]Лист1!E2</f>
        <v>364.85428571428571</v>
      </c>
    </row>
    <row r="10" spans="1:5" x14ac:dyDescent="0.25">
      <c r="A10" s="8" t="s">
        <v>2</v>
      </c>
      <c r="B10" s="19"/>
      <c r="C10" s="8" t="s">
        <v>14</v>
      </c>
      <c r="D10" s="9">
        <f>[1]Лист1!D3</f>
        <v>266.6142857142857</v>
      </c>
      <c r="E10" s="9">
        <f>[1]Лист1!E3</f>
        <v>346.59857142857146</v>
      </c>
    </row>
    <row r="11" spans="1:5" x14ac:dyDescent="0.25">
      <c r="A11" s="8" t="s">
        <v>2</v>
      </c>
      <c r="B11" s="19"/>
      <c r="C11" s="8" t="s">
        <v>13</v>
      </c>
      <c r="D11" s="9">
        <f>[1]Лист1!D4</f>
        <v>308.71428571428572</v>
      </c>
      <c r="E11" s="9">
        <f>[1]Лист1!E4</f>
        <v>401.32857142857142</v>
      </c>
    </row>
    <row r="12" spans="1:5" x14ac:dyDescent="0.25">
      <c r="A12" s="6" t="s">
        <v>3</v>
      </c>
      <c r="B12" s="19" t="s">
        <v>24</v>
      </c>
      <c r="C12" s="6" t="s">
        <v>12</v>
      </c>
      <c r="D12" s="7">
        <f>[1]Лист1!D5</f>
        <v>244.98571428571429</v>
      </c>
      <c r="E12" s="7">
        <f>[1]Лист1!E5</f>
        <v>318.48142857142858</v>
      </c>
    </row>
    <row r="13" spans="1:5" x14ac:dyDescent="0.25">
      <c r="A13" s="8" t="s">
        <v>3</v>
      </c>
      <c r="B13" s="19"/>
      <c r="C13" s="8" t="s">
        <v>14</v>
      </c>
      <c r="D13" s="9">
        <f>[1]Лист1!D6</f>
        <v>232.71428571428572</v>
      </c>
      <c r="E13" s="9">
        <f>[1]Лист1!E6</f>
        <v>302.52857142857141</v>
      </c>
    </row>
    <row r="14" spans="1:5" x14ac:dyDescent="0.25">
      <c r="A14" s="8" t="s">
        <v>3</v>
      </c>
      <c r="B14" s="19"/>
      <c r="C14" s="8" t="s">
        <v>13</v>
      </c>
      <c r="D14" s="9">
        <f>[1]Лист1!D7</f>
        <v>269.08571428571429</v>
      </c>
      <c r="E14" s="9">
        <f>[1]Лист1!E7</f>
        <v>349.81142857142856</v>
      </c>
    </row>
    <row r="15" spans="1:5" x14ac:dyDescent="0.25">
      <c r="A15" s="6" t="s">
        <v>4</v>
      </c>
      <c r="B15" s="11" t="s">
        <v>25</v>
      </c>
      <c r="C15" s="6" t="s">
        <v>50</v>
      </c>
      <c r="D15" s="7">
        <f>[1]Лист1!D8</f>
        <v>314.68571428571431</v>
      </c>
      <c r="E15" s="7">
        <f>[1]Лист1!E8</f>
        <v>409.09142857142859</v>
      </c>
    </row>
    <row r="16" spans="1:5" x14ac:dyDescent="0.25">
      <c r="A16" s="6" t="s">
        <v>5</v>
      </c>
      <c r="B16" s="11" t="s">
        <v>26</v>
      </c>
      <c r="C16" s="6" t="s">
        <v>51</v>
      </c>
      <c r="D16" s="7">
        <f>[1]Лист1!D9</f>
        <v>98.457142857142856</v>
      </c>
      <c r="E16" s="7">
        <f>[1]Лист1!E9</f>
        <v>127.99428571428572</v>
      </c>
    </row>
    <row r="17" spans="1:5" x14ac:dyDescent="0.25">
      <c r="A17" s="8" t="s">
        <v>6</v>
      </c>
      <c r="B17" s="11" t="s">
        <v>27</v>
      </c>
      <c r="C17" s="8"/>
      <c r="D17" s="9">
        <f>[1]Лист1!D10</f>
        <v>101.67142857142858</v>
      </c>
      <c r="E17" s="9">
        <f>[1]Лист1!E10</f>
        <v>132.17285714285714</v>
      </c>
    </row>
    <row r="18" spans="1:5" x14ac:dyDescent="0.25">
      <c r="A18" s="8" t="s">
        <v>11</v>
      </c>
      <c r="B18" s="11" t="s">
        <v>28</v>
      </c>
      <c r="C18" s="8"/>
      <c r="D18" s="27">
        <f>[1]Лист1!D11</f>
        <v>123.48571428571428</v>
      </c>
      <c r="E18" s="27"/>
    </row>
    <row r="19" spans="1:5" x14ac:dyDescent="0.25">
      <c r="A19" s="8" t="s">
        <v>7</v>
      </c>
      <c r="B19" s="11" t="s">
        <v>29</v>
      </c>
      <c r="C19" s="8"/>
      <c r="D19" s="27">
        <f>[1]Лист1!D12</f>
        <v>125.14285714285714</v>
      </c>
      <c r="E19" s="27"/>
    </row>
    <row r="20" spans="1:5" x14ac:dyDescent="0.25">
      <c r="A20" s="6" t="s">
        <v>8</v>
      </c>
      <c r="B20" s="11" t="s">
        <v>30</v>
      </c>
      <c r="C20" s="6" t="s">
        <v>9</v>
      </c>
      <c r="D20" s="7">
        <f>[1]Лист1!D13</f>
        <v>205</v>
      </c>
      <c r="E20" s="7">
        <f>[1]Лист1!E13</f>
        <v>274.3</v>
      </c>
    </row>
    <row r="21" spans="1:5" x14ac:dyDescent="0.25">
      <c r="A21" s="6" t="s">
        <v>10</v>
      </c>
      <c r="B21" s="11" t="s">
        <v>31</v>
      </c>
      <c r="C21" s="6" t="s">
        <v>38</v>
      </c>
      <c r="D21" s="7">
        <f>[1]Лист1!D14</f>
        <v>54.3</v>
      </c>
      <c r="E21" s="7">
        <f>[1]Лист1!E14</f>
        <v>70.59</v>
      </c>
    </row>
    <row r="22" spans="1:5" x14ac:dyDescent="0.25">
      <c r="A22" s="6" t="s">
        <v>19</v>
      </c>
      <c r="B22" s="19" t="s">
        <v>32</v>
      </c>
      <c r="C22" s="6" t="s">
        <v>15</v>
      </c>
      <c r="D22" s="7">
        <f>[1]Лист1!D15</f>
        <v>237.85714285714286</v>
      </c>
      <c r="E22" s="7">
        <f>[1]Лист1!E15</f>
        <v>309.21428571428572</v>
      </c>
    </row>
    <row r="23" spans="1:5" x14ac:dyDescent="0.25">
      <c r="A23" s="8" t="s">
        <v>19</v>
      </c>
      <c r="B23" s="19"/>
      <c r="C23" s="8" t="s">
        <v>14</v>
      </c>
      <c r="D23" s="9">
        <f>[1]Лист1!D16</f>
        <v>225.71428571428572</v>
      </c>
      <c r="E23" s="9">
        <f>[1]Лист1!E16</f>
        <v>293.42857142857144</v>
      </c>
    </row>
    <row r="24" spans="1:5" x14ac:dyDescent="0.25">
      <c r="A24" s="8" t="s">
        <v>19</v>
      </c>
      <c r="B24" s="19"/>
      <c r="C24" s="8" t="s">
        <v>13</v>
      </c>
      <c r="D24" s="9">
        <f>[1]Лист1!D17</f>
        <v>261.64285714285717</v>
      </c>
      <c r="E24" s="9">
        <f>[1]Лист1!E17</f>
        <v>340.1357142857143</v>
      </c>
    </row>
    <row r="25" spans="1:5" x14ac:dyDescent="0.25">
      <c r="A25" s="6" t="s">
        <v>18</v>
      </c>
      <c r="B25" s="19" t="s">
        <v>33</v>
      </c>
      <c r="C25" s="6" t="s">
        <v>15</v>
      </c>
      <c r="D25" s="7">
        <f>[1]Лист1!D18</f>
        <v>295.85714285714283</v>
      </c>
      <c r="E25" s="7">
        <f>[1]Лист1!E18</f>
        <v>384.6142857142857</v>
      </c>
    </row>
    <row r="26" spans="1:5" x14ac:dyDescent="0.25">
      <c r="A26" s="8" t="s">
        <v>18</v>
      </c>
      <c r="B26" s="19"/>
      <c r="C26" s="8" t="s">
        <v>14</v>
      </c>
      <c r="D26" s="9">
        <f>[1]Лист1!D19</f>
        <v>281</v>
      </c>
      <c r="E26" s="9">
        <f>[1]Лист1!E19</f>
        <v>365.3</v>
      </c>
    </row>
    <row r="27" spans="1:5" x14ac:dyDescent="0.25">
      <c r="A27" s="8" t="s">
        <v>18</v>
      </c>
      <c r="B27" s="19"/>
      <c r="C27" s="8" t="s">
        <v>13</v>
      </c>
      <c r="D27" s="9">
        <f>[1]Лист1!D20</f>
        <v>327.14285714285717</v>
      </c>
      <c r="E27" s="9">
        <f>[1]Лист1!E20</f>
        <v>425.28571428571428</v>
      </c>
    </row>
    <row r="28" spans="1:5" x14ac:dyDescent="0.25">
      <c r="A28" s="6" t="s">
        <v>40</v>
      </c>
      <c r="B28" s="19" t="s">
        <v>42</v>
      </c>
      <c r="C28" s="6" t="s">
        <v>15</v>
      </c>
      <c r="D28" s="7">
        <v>280.65714285714284</v>
      </c>
      <c r="E28" s="7">
        <v>364.85428571428571</v>
      </c>
    </row>
    <row r="29" spans="1:5" x14ac:dyDescent="0.25">
      <c r="A29" s="8" t="s">
        <v>40</v>
      </c>
      <c r="B29" s="19"/>
      <c r="C29" s="8" t="s">
        <v>14</v>
      </c>
      <c r="D29" s="9">
        <v>266.6142857142857</v>
      </c>
      <c r="E29" s="9">
        <v>346.59857142857146</v>
      </c>
    </row>
    <row r="30" spans="1:5" x14ac:dyDescent="0.25">
      <c r="A30" s="8" t="s">
        <v>40</v>
      </c>
      <c r="B30" s="19"/>
      <c r="C30" s="8" t="s">
        <v>13</v>
      </c>
      <c r="D30" s="9">
        <v>308.71428571428572</v>
      </c>
      <c r="E30" s="9">
        <v>401.32857142857142</v>
      </c>
    </row>
    <row r="31" spans="1:5" x14ac:dyDescent="0.25">
      <c r="A31" s="6" t="s">
        <v>41</v>
      </c>
      <c r="B31" s="19" t="s">
        <v>43</v>
      </c>
      <c r="C31" s="6" t="s">
        <v>15</v>
      </c>
      <c r="D31" s="7">
        <v>245</v>
      </c>
      <c r="E31" s="7">
        <v>318</v>
      </c>
    </row>
    <row r="32" spans="1:5" x14ac:dyDescent="0.25">
      <c r="A32" s="8" t="s">
        <v>41</v>
      </c>
      <c r="B32" s="19"/>
      <c r="C32" s="8" t="s">
        <v>14</v>
      </c>
      <c r="D32" s="9">
        <v>233</v>
      </c>
      <c r="E32" s="9">
        <v>303</v>
      </c>
    </row>
    <row r="33" spans="1:5" x14ac:dyDescent="0.25">
      <c r="A33" s="8" t="s">
        <v>41</v>
      </c>
      <c r="B33" s="19"/>
      <c r="C33" s="8" t="s">
        <v>13</v>
      </c>
      <c r="D33" s="9">
        <v>269</v>
      </c>
      <c r="E33" s="9">
        <v>350</v>
      </c>
    </row>
    <row r="34" spans="1:5" x14ac:dyDescent="0.25">
      <c r="A34" s="8" t="s">
        <v>45</v>
      </c>
      <c r="B34" s="11" t="s">
        <v>47</v>
      </c>
      <c r="C34" s="6" t="s">
        <v>49</v>
      </c>
      <c r="D34" s="7">
        <v>314.68571428571431</v>
      </c>
      <c r="E34" s="7">
        <v>409.09142857142859</v>
      </c>
    </row>
    <row r="35" spans="1:5" x14ac:dyDescent="0.25">
      <c r="A35" s="8" t="s">
        <v>46</v>
      </c>
      <c r="B35" s="11" t="s">
        <v>48</v>
      </c>
      <c r="C35" s="6" t="s">
        <v>44</v>
      </c>
      <c r="D35" s="7">
        <v>98.457142857142856</v>
      </c>
      <c r="E35" s="7">
        <v>127.99428571428572</v>
      </c>
    </row>
    <row r="37" spans="1:5" x14ac:dyDescent="0.25">
      <c r="A37" s="2" t="s">
        <v>16</v>
      </c>
      <c r="B37" s="2"/>
    </row>
    <row r="38" spans="1:5" x14ac:dyDescent="0.25">
      <c r="A38" s="3" t="s">
        <v>17</v>
      </c>
      <c r="B38" s="3"/>
    </row>
    <row r="39" spans="1:5" ht="15.75" thickBot="1" x14ac:dyDescent="0.3"/>
    <row r="40" spans="1:5" ht="19.5" thickBot="1" x14ac:dyDescent="0.35">
      <c r="A40" s="23" t="s">
        <v>35</v>
      </c>
      <c r="B40" s="24"/>
      <c r="C40" s="24"/>
      <c r="D40" s="24"/>
      <c r="E40" s="25"/>
    </row>
    <row r="41" spans="1:5" ht="36.75" thickBot="1" x14ac:dyDescent="0.3">
      <c r="D41" s="4" t="s">
        <v>37</v>
      </c>
      <c r="E41" s="5">
        <v>2.3439999999999999</v>
      </c>
    </row>
    <row r="43" spans="1:5" ht="31.5" x14ac:dyDescent="0.25">
      <c r="A43" s="10" t="s">
        <v>0</v>
      </c>
      <c r="B43" s="10" t="s">
        <v>22</v>
      </c>
      <c r="C43" s="10" t="s">
        <v>1</v>
      </c>
      <c r="D43" s="10" t="s">
        <v>20</v>
      </c>
      <c r="E43" s="10" t="s">
        <v>21</v>
      </c>
    </row>
    <row r="44" spans="1:5" x14ac:dyDescent="0.25">
      <c r="A44" s="6" t="s">
        <v>2</v>
      </c>
      <c r="B44" s="19" t="s">
        <v>23</v>
      </c>
      <c r="C44" s="6" t="s">
        <v>15</v>
      </c>
      <c r="D44" s="12">
        <f t="shared" ref="D44:D62" si="0">D9*$E$41</f>
        <v>657.86034285714277</v>
      </c>
      <c r="E44" s="12">
        <f>1.3*D44</f>
        <v>855.21844571428562</v>
      </c>
    </row>
    <row r="45" spans="1:5" x14ac:dyDescent="0.25">
      <c r="A45" s="8" t="s">
        <v>2</v>
      </c>
      <c r="B45" s="19"/>
      <c r="C45" s="8" t="s">
        <v>14</v>
      </c>
      <c r="D45" s="13">
        <f t="shared" si="0"/>
        <v>624.94388571428567</v>
      </c>
      <c r="E45" s="13">
        <f t="shared" ref="E45:E52" si="1">1.3*D45</f>
        <v>812.42705142857142</v>
      </c>
    </row>
    <row r="46" spans="1:5" x14ac:dyDescent="0.25">
      <c r="A46" s="8" t="s">
        <v>2</v>
      </c>
      <c r="B46" s="19"/>
      <c r="C46" s="8" t="s">
        <v>13</v>
      </c>
      <c r="D46" s="13">
        <f t="shared" si="0"/>
        <v>723.6262857142857</v>
      </c>
      <c r="E46" s="13">
        <f t="shared" si="1"/>
        <v>940.71417142857149</v>
      </c>
    </row>
    <row r="47" spans="1:5" x14ac:dyDescent="0.25">
      <c r="A47" s="6" t="s">
        <v>3</v>
      </c>
      <c r="B47" s="19" t="s">
        <v>24</v>
      </c>
      <c r="C47" s="6" t="s">
        <v>12</v>
      </c>
      <c r="D47" s="12">
        <f t="shared" si="0"/>
        <v>574.24651428571428</v>
      </c>
      <c r="E47" s="12">
        <f t="shared" si="1"/>
        <v>746.52046857142864</v>
      </c>
    </row>
    <row r="48" spans="1:5" x14ac:dyDescent="0.25">
      <c r="A48" s="8" t="s">
        <v>3</v>
      </c>
      <c r="B48" s="19"/>
      <c r="C48" s="8" t="s">
        <v>14</v>
      </c>
      <c r="D48" s="13">
        <f t="shared" si="0"/>
        <v>545.48228571428569</v>
      </c>
      <c r="E48" s="13">
        <f t="shared" si="1"/>
        <v>709.12697142857144</v>
      </c>
    </row>
    <row r="49" spans="1:5" x14ac:dyDescent="0.25">
      <c r="A49" s="8" t="s">
        <v>3</v>
      </c>
      <c r="B49" s="19"/>
      <c r="C49" s="8" t="s">
        <v>13</v>
      </c>
      <c r="D49" s="13">
        <f t="shared" si="0"/>
        <v>630.73691428571431</v>
      </c>
      <c r="E49" s="13">
        <f t="shared" si="1"/>
        <v>819.95798857142859</v>
      </c>
    </row>
    <row r="50" spans="1:5" x14ac:dyDescent="0.25">
      <c r="A50" s="6" t="s">
        <v>4</v>
      </c>
      <c r="B50" s="11" t="s">
        <v>25</v>
      </c>
      <c r="C50" s="6" t="s">
        <v>50</v>
      </c>
      <c r="D50" s="12">
        <f t="shared" si="0"/>
        <v>737.62331428571429</v>
      </c>
      <c r="E50" s="12">
        <f t="shared" si="1"/>
        <v>958.91030857142857</v>
      </c>
    </row>
    <row r="51" spans="1:5" x14ac:dyDescent="0.25">
      <c r="A51" s="6" t="s">
        <v>5</v>
      </c>
      <c r="B51" s="11" t="s">
        <v>26</v>
      </c>
      <c r="C51" s="6" t="s">
        <v>51</v>
      </c>
      <c r="D51" s="12">
        <f t="shared" si="0"/>
        <v>230.78354285714283</v>
      </c>
      <c r="E51" s="12">
        <f t="shared" si="1"/>
        <v>300.01860571428568</v>
      </c>
    </row>
    <row r="52" spans="1:5" x14ac:dyDescent="0.25">
      <c r="A52" s="8" t="s">
        <v>6</v>
      </c>
      <c r="B52" s="11" t="s">
        <v>27</v>
      </c>
      <c r="C52" s="8"/>
      <c r="D52" s="13">
        <f t="shared" si="0"/>
        <v>238.31782857142858</v>
      </c>
      <c r="E52" s="13">
        <f t="shared" si="1"/>
        <v>309.81317714285717</v>
      </c>
    </row>
    <row r="53" spans="1:5" x14ac:dyDescent="0.25">
      <c r="A53" s="8" t="s">
        <v>11</v>
      </c>
      <c r="B53" s="11" t="s">
        <v>28</v>
      </c>
      <c r="C53" s="8"/>
      <c r="D53" s="20">
        <f t="shared" si="0"/>
        <v>289.45051428571423</v>
      </c>
      <c r="E53" s="20"/>
    </row>
    <row r="54" spans="1:5" x14ac:dyDescent="0.25">
      <c r="A54" s="8" t="s">
        <v>7</v>
      </c>
      <c r="B54" s="11" t="s">
        <v>29</v>
      </c>
      <c r="C54" s="8"/>
      <c r="D54" s="20">
        <f t="shared" si="0"/>
        <v>293.33485714285712</v>
      </c>
      <c r="E54" s="20"/>
    </row>
    <row r="55" spans="1:5" x14ac:dyDescent="0.25">
      <c r="A55" s="6" t="s">
        <v>8</v>
      </c>
      <c r="B55" s="11" t="s">
        <v>30</v>
      </c>
      <c r="C55" s="6" t="s">
        <v>9</v>
      </c>
      <c r="D55" s="12">
        <f t="shared" si="0"/>
        <v>480.52</v>
      </c>
      <c r="E55" s="12">
        <f t="shared" ref="E55:E56" si="2">1.3*D55</f>
        <v>624.67600000000004</v>
      </c>
    </row>
    <row r="56" spans="1:5" x14ac:dyDescent="0.25">
      <c r="A56" s="6" t="s">
        <v>10</v>
      </c>
      <c r="B56" s="11" t="s">
        <v>31</v>
      </c>
      <c r="C56" s="6" t="s">
        <v>38</v>
      </c>
      <c r="D56" s="12">
        <f t="shared" si="0"/>
        <v>127.27919999999999</v>
      </c>
      <c r="E56" s="12">
        <f t="shared" si="2"/>
        <v>165.46295999999998</v>
      </c>
    </row>
    <row r="57" spans="1:5" x14ac:dyDescent="0.25">
      <c r="A57" s="6" t="s">
        <v>19</v>
      </c>
      <c r="B57" s="19" t="s">
        <v>32</v>
      </c>
      <c r="C57" s="6" t="s">
        <v>15</v>
      </c>
      <c r="D57" s="12">
        <f t="shared" si="0"/>
        <v>557.53714285714284</v>
      </c>
      <c r="E57" s="12">
        <f>1.3*D57</f>
        <v>724.79828571428573</v>
      </c>
    </row>
    <row r="58" spans="1:5" x14ac:dyDescent="0.25">
      <c r="A58" s="8" t="s">
        <v>19</v>
      </c>
      <c r="B58" s="19"/>
      <c r="C58" s="8" t="s">
        <v>14</v>
      </c>
      <c r="D58" s="13">
        <f t="shared" si="0"/>
        <v>529.07428571428568</v>
      </c>
      <c r="E58" s="13">
        <f t="shared" ref="E58:E70" si="3">1.3*D58</f>
        <v>687.79657142857138</v>
      </c>
    </row>
    <row r="59" spans="1:5" x14ac:dyDescent="0.25">
      <c r="A59" s="8" t="s">
        <v>19</v>
      </c>
      <c r="B59" s="19"/>
      <c r="C59" s="8" t="s">
        <v>13</v>
      </c>
      <c r="D59" s="13">
        <f t="shared" si="0"/>
        <v>613.29085714285713</v>
      </c>
      <c r="E59" s="13">
        <f t="shared" si="3"/>
        <v>797.27811428571431</v>
      </c>
    </row>
    <row r="60" spans="1:5" x14ac:dyDescent="0.25">
      <c r="A60" s="6" t="s">
        <v>18</v>
      </c>
      <c r="B60" s="19" t="s">
        <v>33</v>
      </c>
      <c r="C60" s="6" t="s">
        <v>15</v>
      </c>
      <c r="D60" s="12">
        <f t="shared" si="0"/>
        <v>693.48914285714272</v>
      </c>
      <c r="E60" s="12">
        <f t="shared" si="3"/>
        <v>901.53588571428554</v>
      </c>
    </row>
    <row r="61" spans="1:5" x14ac:dyDescent="0.25">
      <c r="A61" s="8" t="s">
        <v>18</v>
      </c>
      <c r="B61" s="19"/>
      <c r="C61" s="8" t="s">
        <v>14</v>
      </c>
      <c r="D61" s="13">
        <f t="shared" si="0"/>
        <v>658.66399999999999</v>
      </c>
      <c r="E61" s="13">
        <f t="shared" si="3"/>
        <v>856.26319999999998</v>
      </c>
    </row>
    <row r="62" spans="1:5" x14ac:dyDescent="0.25">
      <c r="A62" s="8" t="s">
        <v>18</v>
      </c>
      <c r="B62" s="19"/>
      <c r="C62" s="8" t="s">
        <v>13</v>
      </c>
      <c r="D62" s="13">
        <f t="shared" si="0"/>
        <v>766.82285714285717</v>
      </c>
      <c r="E62" s="13">
        <f t="shared" si="3"/>
        <v>996.86971428571439</v>
      </c>
    </row>
    <row r="63" spans="1:5" x14ac:dyDescent="0.25">
      <c r="A63" s="6" t="s">
        <v>40</v>
      </c>
      <c r="B63" s="19" t="s">
        <v>42</v>
      </c>
      <c r="C63" s="6" t="s">
        <v>15</v>
      </c>
      <c r="D63" s="12">
        <f t="shared" ref="D63:D70" si="4">D28*$E$41</f>
        <v>657.86034285714277</v>
      </c>
      <c r="E63" s="12">
        <f t="shared" si="3"/>
        <v>855.21844571428562</v>
      </c>
    </row>
    <row r="64" spans="1:5" x14ac:dyDescent="0.25">
      <c r="A64" s="8" t="s">
        <v>40</v>
      </c>
      <c r="B64" s="19"/>
      <c r="C64" s="8" t="s">
        <v>14</v>
      </c>
      <c r="D64" s="13">
        <f t="shared" si="4"/>
        <v>624.94388571428567</v>
      </c>
      <c r="E64" s="13">
        <f t="shared" si="3"/>
        <v>812.42705142857142</v>
      </c>
    </row>
    <row r="65" spans="1:5" x14ac:dyDescent="0.25">
      <c r="A65" s="8" t="s">
        <v>40</v>
      </c>
      <c r="B65" s="19"/>
      <c r="C65" s="8" t="s">
        <v>13</v>
      </c>
      <c r="D65" s="13">
        <f t="shared" si="4"/>
        <v>723.6262857142857</v>
      </c>
      <c r="E65" s="13">
        <f t="shared" si="3"/>
        <v>940.71417142857149</v>
      </c>
    </row>
    <row r="66" spans="1:5" x14ac:dyDescent="0.25">
      <c r="A66" s="6" t="s">
        <v>41</v>
      </c>
      <c r="B66" s="19" t="s">
        <v>43</v>
      </c>
      <c r="C66" s="6" t="s">
        <v>15</v>
      </c>
      <c r="D66" s="12">
        <f t="shared" si="4"/>
        <v>574.28</v>
      </c>
      <c r="E66" s="12">
        <f t="shared" si="3"/>
        <v>746.56399999999996</v>
      </c>
    </row>
    <row r="67" spans="1:5" x14ac:dyDescent="0.25">
      <c r="A67" s="8" t="s">
        <v>41</v>
      </c>
      <c r="B67" s="19"/>
      <c r="C67" s="8" t="s">
        <v>14</v>
      </c>
      <c r="D67" s="13">
        <f t="shared" si="4"/>
        <v>546.15199999999993</v>
      </c>
      <c r="E67" s="13">
        <f t="shared" si="3"/>
        <v>709.99759999999992</v>
      </c>
    </row>
    <row r="68" spans="1:5" x14ac:dyDescent="0.25">
      <c r="A68" s="8" t="s">
        <v>41</v>
      </c>
      <c r="B68" s="19"/>
      <c r="C68" s="8" t="s">
        <v>13</v>
      </c>
      <c r="D68" s="13">
        <f t="shared" si="4"/>
        <v>630.53599999999994</v>
      </c>
      <c r="E68" s="13">
        <f t="shared" si="3"/>
        <v>819.69679999999994</v>
      </c>
    </row>
    <row r="69" spans="1:5" x14ac:dyDescent="0.25">
      <c r="A69" s="8" t="s">
        <v>45</v>
      </c>
      <c r="B69" s="11" t="s">
        <v>47</v>
      </c>
      <c r="C69" s="6" t="s">
        <v>49</v>
      </c>
      <c r="D69" s="12">
        <f t="shared" si="4"/>
        <v>737.62331428571429</v>
      </c>
      <c r="E69" s="12">
        <f t="shared" si="3"/>
        <v>958.91030857142857</v>
      </c>
    </row>
    <row r="70" spans="1:5" x14ac:dyDescent="0.25">
      <c r="A70" s="8" t="s">
        <v>46</v>
      </c>
      <c r="B70" s="11" t="s">
        <v>48</v>
      </c>
      <c r="C70" s="6" t="s">
        <v>44</v>
      </c>
      <c r="D70" s="12">
        <f t="shared" si="4"/>
        <v>230.78354285714283</v>
      </c>
      <c r="E70" s="12">
        <f t="shared" si="3"/>
        <v>300.01860571428568</v>
      </c>
    </row>
    <row r="72" spans="1:5" x14ac:dyDescent="0.25">
      <c r="A72" s="2" t="s">
        <v>16</v>
      </c>
      <c r="B72" s="2"/>
    </row>
    <row r="73" spans="1:5" x14ac:dyDescent="0.25">
      <c r="A73" s="3" t="s">
        <v>17</v>
      </c>
      <c r="B73" s="3"/>
    </row>
    <row r="74" spans="1:5" ht="15.75" thickBot="1" x14ac:dyDescent="0.3"/>
    <row r="75" spans="1:5" ht="19.5" thickBot="1" x14ac:dyDescent="0.35">
      <c r="A75" s="23" t="s">
        <v>36</v>
      </c>
      <c r="B75" s="24"/>
      <c r="C75" s="24"/>
      <c r="D75" s="24"/>
      <c r="E75" s="25"/>
    </row>
    <row r="76" spans="1:5" ht="36.75" thickBot="1" x14ac:dyDescent="0.3">
      <c r="D76" s="4" t="s">
        <v>37</v>
      </c>
      <c r="E76" s="5">
        <v>69.701700000000002</v>
      </c>
    </row>
    <row r="78" spans="1:5" s="1" customFormat="1" ht="32.25" customHeight="1" x14ac:dyDescent="0.25">
      <c r="A78" s="10" t="s">
        <v>0</v>
      </c>
      <c r="B78" s="10" t="s">
        <v>22</v>
      </c>
      <c r="C78" s="10" t="s">
        <v>1</v>
      </c>
      <c r="D78" s="10" t="s">
        <v>20</v>
      </c>
      <c r="E78" s="10" t="s">
        <v>21</v>
      </c>
    </row>
    <row r="79" spans="1:5" s="1" customFormat="1" ht="15.75" x14ac:dyDescent="0.25">
      <c r="A79" s="6" t="s">
        <v>2</v>
      </c>
      <c r="B79" s="19" t="s">
        <v>23</v>
      </c>
      <c r="C79" s="6" t="s">
        <v>15</v>
      </c>
      <c r="D79" s="12">
        <f t="shared" ref="D79:D97" si="5">D9*$E$76</f>
        <v>19562.279974285713</v>
      </c>
      <c r="E79" s="12">
        <f>1.3*D79</f>
        <v>25430.963966571428</v>
      </c>
    </row>
    <row r="80" spans="1:5" s="1" customFormat="1" ht="15.75" x14ac:dyDescent="0.25">
      <c r="A80" s="8" t="s">
        <v>2</v>
      </c>
      <c r="B80" s="19"/>
      <c r="C80" s="8" t="s">
        <v>14</v>
      </c>
      <c r="D80" s="13">
        <f t="shared" si="5"/>
        <v>18583.46895857143</v>
      </c>
      <c r="E80" s="13">
        <f t="shared" ref="E80:E87" si="6">1.3*D80</f>
        <v>24158.509646142858</v>
      </c>
    </row>
    <row r="81" spans="1:5" s="1" customFormat="1" ht="15.75" x14ac:dyDescent="0.25">
      <c r="A81" s="8" t="s">
        <v>2</v>
      </c>
      <c r="B81" s="19"/>
      <c r="C81" s="8" t="s">
        <v>13</v>
      </c>
      <c r="D81" s="13">
        <f t="shared" si="5"/>
        <v>21517.910528571429</v>
      </c>
      <c r="E81" s="13">
        <f t="shared" si="6"/>
        <v>27973.283687142859</v>
      </c>
    </row>
    <row r="82" spans="1:5" s="1" customFormat="1" ht="15.75" x14ac:dyDescent="0.25">
      <c r="A82" s="6" t="s">
        <v>3</v>
      </c>
      <c r="B82" s="19" t="s">
        <v>24</v>
      </c>
      <c r="C82" s="6" t="s">
        <v>12</v>
      </c>
      <c r="D82" s="12">
        <f t="shared" si="5"/>
        <v>17075.920761428573</v>
      </c>
      <c r="E82" s="12">
        <f t="shared" si="6"/>
        <v>22198.696989857148</v>
      </c>
    </row>
    <row r="83" spans="1:5" s="1" customFormat="1" ht="15.75" x14ac:dyDescent="0.25">
      <c r="A83" s="8" t="s">
        <v>3</v>
      </c>
      <c r="B83" s="19"/>
      <c r="C83" s="8" t="s">
        <v>14</v>
      </c>
      <c r="D83" s="13">
        <f t="shared" si="5"/>
        <v>16220.58132857143</v>
      </c>
      <c r="E83" s="13">
        <f t="shared" si="6"/>
        <v>21086.75572714286</v>
      </c>
    </row>
    <row r="84" spans="1:5" s="1" customFormat="1" ht="15.75" x14ac:dyDescent="0.25">
      <c r="A84" s="8" t="s">
        <v>3</v>
      </c>
      <c r="B84" s="19"/>
      <c r="C84" s="8" t="s">
        <v>13</v>
      </c>
      <c r="D84" s="13">
        <f t="shared" si="5"/>
        <v>18755.731731428572</v>
      </c>
      <c r="E84" s="13">
        <f t="shared" si="6"/>
        <v>24382.451250857146</v>
      </c>
    </row>
    <row r="85" spans="1:5" s="1" customFormat="1" ht="15.75" x14ac:dyDescent="0.25">
      <c r="A85" s="6" t="s">
        <v>4</v>
      </c>
      <c r="B85" s="11" t="s">
        <v>25</v>
      </c>
      <c r="C85" s="6" t="s">
        <v>50</v>
      </c>
      <c r="D85" s="12">
        <f t="shared" si="5"/>
        <v>21934.129251428574</v>
      </c>
      <c r="E85" s="12">
        <f t="shared" si="6"/>
        <v>28514.368026857148</v>
      </c>
    </row>
    <row r="86" spans="1:5" s="1" customFormat="1" ht="15.75" x14ac:dyDescent="0.25">
      <c r="A86" s="6" t="s">
        <v>5</v>
      </c>
      <c r="B86" s="11" t="s">
        <v>26</v>
      </c>
      <c r="C86" s="6" t="s">
        <v>51</v>
      </c>
      <c r="D86" s="12">
        <f t="shared" si="5"/>
        <v>6862.6302342857143</v>
      </c>
      <c r="E86" s="12">
        <f t="shared" si="6"/>
        <v>8921.4193045714292</v>
      </c>
    </row>
    <row r="87" spans="1:5" s="1" customFormat="1" ht="15.75" x14ac:dyDescent="0.25">
      <c r="A87" s="8" t="s">
        <v>6</v>
      </c>
      <c r="B87" s="11" t="s">
        <v>27</v>
      </c>
      <c r="C87" s="8"/>
      <c r="D87" s="13">
        <f t="shared" si="5"/>
        <v>7086.6714128571439</v>
      </c>
      <c r="E87" s="13">
        <f t="shared" si="6"/>
        <v>9212.6728367142878</v>
      </c>
    </row>
    <row r="88" spans="1:5" s="1" customFormat="1" ht="15.75" x14ac:dyDescent="0.25">
      <c r="A88" s="8" t="s">
        <v>11</v>
      </c>
      <c r="B88" s="11" t="s">
        <v>28</v>
      </c>
      <c r="C88" s="8"/>
      <c r="D88" s="20">
        <f t="shared" si="5"/>
        <v>8607.1642114285714</v>
      </c>
      <c r="E88" s="20"/>
    </row>
    <row r="89" spans="1:5" s="1" customFormat="1" ht="15.75" x14ac:dyDescent="0.25">
      <c r="A89" s="8" t="s">
        <v>7</v>
      </c>
      <c r="B89" s="11" t="s">
        <v>29</v>
      </c>
      <c r="C89" s="8"/>
      <c r="D89" s="20">
        <f t="shared" si="5"/>
        <v>8722.6698857142856</v>
      </c>
      <c r="E89" s="20"/>
    </row>
    <row r="90" spans="1:5" s="1" customFormat="1" ht="15.75" x14ac:dyDescent="0.25">
      <c r="A90" s="6" t="s">
        <v>8</v>
      </c>
      <c r="B90" s="11" t="s">
        <v>30</v>
      </c>
      <c r="C90" s="6" t="s">
        <v>9</v>
      </c>
      <c r="D90" s="12">
        <f t="shared" si="5"/>
        <v>14288.8485</v>
      </c>
      <c r="E90" s="12">
        <f t="shared" ref="E90:E91" si="7">1.3*D90</f>
        <v>18575.503049999999</v>
      </c>
    </row>
    <row r="91" spans="1:5" s="1" customFormat="1" ht="15.75" x14ac:dyDescent="0.25">
      <c r="A91" s="6" t="s">
        <v>10</v>
      </c>
      <c r="B91" s="11" t="s">
        <v>31</v>
      </c>
      <c r="C91" s="6" t="s">
        <v>38</v>
      </c>
      <c r="D91" s="12">
        <f t="shared" si="5"/>
        <v>3784.80231</v>
      </c>
      <c r="E91" s="12">
        <f t="shared" si="7"/>
        <v>4920.2430030000005</v>
      </c>
    </row>
    <row r="92" spans="1:5" s="1" customFormat="1" ht="15.75" x14ac:dyDescent="0.25">
      <c r="A92" s="6" t="s">
        <v>19</v>
      </c>
      <c r="B92" s="19" t="s">
        <v>32</v>
      </c>
      <c r="C92" s="6" t="s">
        <v>15</v>
      </c>
      <c r="D92" s="12">
        <f t="shared" si="5"/>
        <v>16579.047214285714</v>
      </c>
      <c r="E92" s="12">
        <f>1.3*D92</f>
        <v>21552.761378571431</v>
      </c>
    </row>
    <row r="93" spans="1:5" s="1" customFormat="1" ht="15.75" x14ac:dyDescent="0.25">
      <c r="A93" s="8" t="s">
        <v>19</v>
      </c>
      <c r="B93" s="19"/>
      <c r="C93" s="8" t="s">
        <v>14</v>
      </c>
      <c r="D93" s="13">
        <f t="shared" si="5"/>
        <v>15732.669428571429</v>
      </c>
      <c r="E93" s="13">
        <f t="shared" ref="E93:E105" si="8">1.3*D93</f>
        <v>20452.470257142857</v>
      </c>
    </row>
    <row r="94" spans="1:5" s="1" customFormat="1" ht="15.75" x14ac:dyDescent="0.25">
      <c r="A94" s="8" t="s">
        <v>19</v>
      </c>
      <c r="B94" s="19"/>
      <c r="C94" s="8" t="s">
        <v>13</v>
      </c>
      <c r="D94" s="13">
        <f t="shared" si="5"/>
        <v>18236.951935714289</v>
      </c>
      <c r="E94" s="13">
        <f t="shared" si="8"/>
        <v>23708.037516428576</v>
      </c>
    </row>
    <row r="95" spans="1:5" s="1" customFormat="1" ht="15.75" x14ac:dyDescent="0.25">
      <c r="A95" s="6" t="s">
        <v>18</v>
      </c>
      <c r="B95" s="19" t="s">
        <v>33</v>
      </c>
      <c r="C95" s="6" t="s">
        <v>15</v>
      </c>
      <c r="D95" s="12">
        <f t="shared" si="5"/>
        <v>20621.745814285714</v>
      </c>
      <c r="E95" s="12">
        <f t="shared" si="8"/>
        <v>26808.269558571428</v>
      </c>
    </row>
    <row r="96" spans="1:5" s="1" customFormat="1" ht="15.75" x14ac:dyDescent="0.25">
      <c r="A96" s="8" t="s">
        <v>18</v>
      </c>
      <c r="B96" s="19"/>
      <c r="C96" s="8" t="s">
        <v>14</v>
      </c>
      <c r="D96" s="13">
        <f t="shared" si="5"/>
        <v>19586.1777</v>
      </c>
      <c r="E96" s="13">
        <f t="shared" si="8"/>
        <v>25462.031010000002</v>
      </c>
    </row>
    <row r="97" spans="1:5" s="1" customFormat="1" ht="15.75" x14ac:dyDescent="0.25">
      <c r="A97" s="8" t="s">
        <v>18</v>
      </c>
      <c r="B97" s="19"/>
      <c r="C97" s="8" t="s">
        <v>13</v>
      </c>
      <c r="D97" s="13">
        <f t="shared" si="5"/>
        <v>22802.413285714287</v>
      </c>
      <c r="E97" s="13">
        <f t="shared" si="8"/>
        <v>29643.137271428575</v>
      </c>
    </row>
    <row r="98" spans="1:5" s="1" customFormat="1" ht="15.75" x14ac:dyDescent="0.25">
      <c r="A98" s="6" t="s">
        <v>40</v>
      </c>
      <c r="B98" s="19" t="s">
        <v>42</v>
      </c>
      <c r="C98" s="6" t="s">
        <v>15</v>
      </c>
      <c r="D98" s="12">
        <f t="shared" ref="D98:D104" si="9">D28*$E$76</f>
        <v>19562.279974285713</v>
      </c>
      <c r="E98" s="12">
        <f t="shared" si="8"/>
        <v>25430.963966571428</v>
      </c>
    </row>
    <row r="99" spans="1:5" s="1" customFormat="1" ht="15.75" x14ac:dyDescent="0.25">
      <c r="A99" s="8" t="s">
        <v>40</v>
      </c>
      <c r="B99" s="19"/>
      <c r="C99" s="8" t="s">
        <v>14</v>
      </c>
      <c r="D99" s="13">
        <f t="shared" si="9"/>
        <v>18583.46895857143</v>
      </c>
      <c r="E99" s="13">
        <f t="shared" si="8"/>
        <v>24158.509646142858</v>
      </c>
    </row>
    <row r="100" spans="1:5" s="1" customFormat="1" ht="15.75" x14ac:dyDescent="0.25">
      <c r="A100" s="8" t="s">
        <v>40</v>
      </c>
      <c r="B100" s="19"/>
      <c r="C100" s="8" t="s">
        <v>13</v>
      </c>
      <c r="D100" s="13">
        <f t="shared" si="9"/>
        <v>21517.910528571429</v>
      </c>
      <c r="E100" s="13">
        <f t="shared" si="8"/>
        <v>27973.283687142859</v>
      </c>
    </row>
    <row r="101" spans="1:5" s="1" customFormat="1" ht="15.75" x14ac:dyDescent="0.25">
      <c r="A101" s="6" t="s">
        <v>41</v>
      </c>
      <c r="B101" s="19" t="s">
        <v>43</v>
      </c>
      <c r="C101" s="6" t="s">
        <v>15</v>
      </c>
      <c r="D101" s="12">
        <f t="shared" si="9"/>
        <v>17076.916499999999</v>
      </c>
      <c r="E101" s="12">
        <f t="shared" si="8"/>
        <v>22199.991450000001</v>
      </c>
    </row>
    <row r="102" spans="1:5" s="1" customFormat="1" ht="15.75" x14ac:dyDescent="0.25">
      <c r="A102" s="8" t="s">
        <v>41</v>
      </c>
      <c r="B102" s="19"/>
      <c r="C102" s="8" t="s">
        <v>14</v>
      </c>
      <c r="D102" s="13">
        <f t="shared" si="9"/>
        <v>16240.4961</v>
      </c>
      <c r="E102" s="13">
        <f t="shared" si="8"/>
        <v>21112.644930000002</v>
      </c>
    </row>
    <row r="103" spans="1:5" x14ac:dyDescent="0.25">
      <c r="A103" s="8" t="s">
        <v>41</v>
      </c>
      <c r="B103" s="19"/>
      <c r="C103" s="8" t="s">
        <v>13</v>
      </c>
      <c r="D103" s="14">
        <f t="shared" si="9"/>
        <v>18749.757300000001</v>
      </c>
      <c r="E103" s="14">
        <f t="shared" si="8"/>
        <v>24374.684490000003</v>
      </c>
    </row>
    <row r="104" spans="1:5" x14ac:dyDescent="0.25">
      <c r="A104" s="8" t="s">
        <v>45</v>
      </c>
      <c r="B104" s="11" t="s">
        <v>47</v>
      </c>
      <c r="C104" s="6" t="s">
        <v>49</v>
      </c>
      <c r="D104" s="12">
        <f t="shared" si="9"/>
        <v>21934.129251428574</v>
      </c>
      <c r="E104" s="12">
        <f t="shared" si="8"/>
        <v>28514.368026857148</v>
      </c>
    </row>
    <row r="105" spans="1:5" x14ac:dyDescent="0.25">
      <c r="A105" s="8" t="s">
        <v>46</v>
      </c>
      <c r="B105" s="11" t="s">
        <v>48</v>
      </c>
      <c r="C105" s="6" t="s">
        <v>44</v>
      </c>
      <c r="D105" s="7">
        <v>308.71428571428572</v>
      </c>
      <c r="E105" s="12">
        <f t="shared" si="8"/>
        <v>401.32857142857148</v>
      </c>
    </row>
    <row r="106" spans="1:5" s="17" customFormat="1" x14ac:dyDescent="0.25">
      <c r="A106" s="15"/>
      <c r="B106" s="15"/>
      <c r="C106" s="15"/>
      <c r="D106" s="16"/>
      <c r="E106" s="16"/>
    </row>
    <row r="107" spans="1:5" s="17" customFormat="1" x14ac:dyDescent="0.25">
      <c r="A107" s="15"/>
      <c r="B107" s="15"/>
      <c r="C107" s="15"/>
      <c r="D107" s="16"/>
      <c r="E107" s="18"/>
    </row>
    <row r="108" spans="1:5" s="17" customFormat="1" x14ac:dyDescent="0.25">
      <c r="A108" s="2" t="s">
        <v>16</v>
      </c>
      <c r="B108" s="2"/>
    </row>
    <row r="109" spans="1:5" x14ac:dyDescent="0.25">
      <c r="A109" s="3" t="s">
        <v>17</v>
      </c>
      <c r="B109" s="3"/>
    </row>
  </sheetData>
  <sheetProtection formatCells="0" formatColumns="0" formatRows="0" insertColumns="0" insertRows="0" insertHyperlinks="0" deleteColumns="0" deleteRows="0" selectLockedCells="1" selectUnlockedCells="1"/>
  <mergeCells count="29">
    <mergeCell ref="D89:E89"/>
    <mergeCell ref="A1:E2"/>
    <mergeCell ref="A3:E3"/>
    <mergeCell ref="A40:E40"/>
    <mergeCell ref="A75:E75"/>
    <mergeCell ref="D53:E53"/>
    <mergeCell ref="D54:E54"/>
    <mergeCell ref="D88:E88"/>
    <mergeCell ref="B57:B59"/>
    <mergeCell ref="B60:B62"/>
    <mergeCell ref="A6:E6"/>
    <mergeCell ref="D18:E18"/>
    <mergeCell ref="D19:E19"/>
    <mergeCell ref="B79:B81"/>
    <mergeCell ref="B82:B84"/>
    <mergeCell ref="B98:B100"/>
    <mergeCell ref="B101:B103"/>
    <mergeCell ref="B92:B94"/>
    <mergeCell ref="B95:B97"/>
    <mergeCell ref="B9:B11"/>
    <mergeCell ref="B12:B14"/>
    <mergeCell ref="B22:B24"/>
    <mergeCell ref="B25:B27"/>
    <mergeCell ref="B44:B46"/>
    <mergeCell ref="B47:B49"/>
    <mergeCell ref="B28:B30"/>
    <mergeCell ref="B31:B33"/>
    <mergeCell ref="B63:B65"/>
    <mergeCell ref="B66:B6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7448-B292-4105-8A74-906495AC709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Orvietto</dc:creator>
  <cp:lastModifiedBy>ORVIETTO LLC</cp:lastModifiedBy>
  <dcterms:created xsi:type="dcterms:W3CDTF">2019-09-24T14:39:39Z</dcterms:created>
  <dcterms:modified xsi:type="dcterms:W3CDTF">2020-01-22T18:17:53Z</dcterms:modified>
</cp:coreProperties>
</file>